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Til terminalserver\"/>
    </mc:Choice>
  </mc:AlternateContent>
  <xr:revisionPtr revIDLastSave="0" documentId="8_{2EE12979-C473-4C39-9F06-BDBCF25578D8}" xr6:coauthVersionLast="47" xr6:coauthVersionMax="47" xr10:uidLastSave="{00000000-0000-0000-0000-000000000000}"/>
  <bookViews>
    <workbookView xWindow="-120" yWindow="-120" windowWidth="29040" windowHeight="15840"/>
  </bookViews>
  <sheets>
    <sheet name="Beregning av avløsertilskud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23" i="1" s="1"/>
  <c r="G4" i="1"/>
  <c r="G5" i="1"/>
  <c r="G6" i="1"/>
  <c r="G7" i="1"/>
  <c r="G8" i="1"/>
  <c r="G9" i="1"/>
  <c r="G10" i="1"/>
  <c r="G11" i="1"/>
  <c r="G12" i="1"/>
  <c r="G13" i="1"/>
  <c r="G14" i="1"/>
  <c r="G15" i="1"/>
  <c r="G17" i="1"/>
  <c r="G18" i="1"/>
  <c r="G19" i="1"/>
  <c r="G20" i="1"/>
  <c r="C24" i="1" l="1"/>
  <c r="C25" i="1" l="1"/>
</calcChain>
</file>

<file path=xl/comments1.xml><?xml version="1.0" encoding="utf-8"?>
<comments xmlns="http://schemas.openxmlformats.org/spreadsheetml/2006/main">
  <authors>
    <author>Gjøvik Kommune</author>
  </authors>
  <commentList>
    <comment ref="A1" authorId="0" shapeId="0">
      <text>
        <r>
          <rPr>
            <sz val="8"/>
            <color indexed="81"/>
            <rFont val="Tahoma"/>
          </rPr>
          <t xml:space="preserve">
Fyll ut antall dyr i tabellen og den vil regne ut ditt maksimale avløsertilskudd.
Dette vil være ditt grunnlag for maksimal dagsats vedr, tilskudd til avløsning ved sykdom mv.
5000 -   12000  xxx/dag
12001 - 18000  xxx/dag
18001 - 24000  xxxx/dag
24001 - 30000 xxxx/dag
           &gt;30000 xxxx/dag
(v. 100% sykmeldt)
Lønn, sykepenger og andre offentlige ytelser trekkes fra.</t>
        </r>
      </text>
    </comment>
  </commentList>
</comments>
</file>

<file path=xl/sharedStrings.xml><?xml version="1.0" encoding="utf-8"?>
<sst xmlns="http://schemas.openxmlformats.org/spreadsheetml/2006/main" count="42" uniqueCount="27">
  <si>
    <t>Intervall</t>
  </si>
  <si>
    <t>Sats i kr./dyr</t>
  </si>
  <si>
    <t>Alle dyr</t>
  </si>
  <si>
    <t>Sum</t>
  </si>
  <si>
    <t>Beregnet maksimalt avløsertilskudd:</t>
  </si>
  <si>
    <t>Jens Klette, Gjøvik Avløserlag</t>
  </si>
  <si>
    <t>Ammekyr</t>
  </si>
  <si>
    <t>Slaktekyllinger (186)</t>
  </si>
  <si>
    <t>Økologiske slaktekyllinger (840)</t>
  </si>
  <si>
    <t>Antall 1.mar</t>
  </si>
  <si>
    <t>Antall 1.okt</t>
  </si>
  <si>
    <t>Slaktegriser med slaktevekt på minst 34 kg (184)</t>
  </si>
  <si>
    <t>Slaktet i året</t>
  </si>
  <si>
    <t>Gås, kalkun, and, samt kylling og kalkun solgt som livdyr</t>
  </si>
  <si>
    <t>Revetisper</t>
  </si>
  <si>
    <t xml:space="preserve">Melkekyr </t>
  </si>
  <si>
    <t xml:space="preserve">Andre storfe </t>
  </si>
  <si>
    <t xml:space="preserve">Melkegeiter og melkesauer </t>
  </si>
  <si>
    <t xml:space="preserve">Sauer over 1 år  og ammegeiter </t>
  </si>
  <si>
    <t xml:space="preserve">Avlsgriser </t>
  </si>
  <si>
    <t xml:space="preserve">Verpehøner og avlsdyr av ender, kalkuner og gjess </t>
  </si>
  <si>
    <t xml:space="preserve">Hester, alle dyr </t>
  </si>
  <si>
    <t xml:space="preserve">Avlskaniner </t>
  </si>
  <si>
    <t xml:space="preserve">Minktisper </t>
  </si>
  <si>
    <t xml:space="preserve">Hjort </t>
  </si>
  <si>
    <t>Beregning av avløsertilskudd 2021</t>
  </si>
  <si>
    <t>Rev.10/8.2021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</si>
</sst>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(* #,##0.00_);_(* \(#,##0.00\);_(* &quot;-&quot;??_);_(@_)"/>
    <numFmt numFmtId="178" formatCode="_ &quot;kr&quot;\ * #,##0.00_ ;_ &quot;kr&quot;\ * \-#,##0.00_ ;_ &quot;kr&quot;\ * &quot;-&quot;??_ ;_ @_ "/>
    <numFmt numFmtId="181" formatCode="_ &quot;kr&quot;\ * #,##0_ ;_ &quot;kr&quot;\ * \-#,##0_ ;_ &quot;kr&quot;\ * &quot;-&quot;??_ ;_ @_ "/>
    <numFmt numFmtId="183" formatCode="_(* #,##0_);_(* \(#,##0\);_(* &quot;-&quot;??_);_(@_)"/>
  </numFmts>
  <fonts count="15">
    <font>
      <sz val="10"/>
      <name val="Arial"/>
    </font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indexed="81"/>
      <name val="Tahoma"/>
    </font>
    <font>
      <i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1"/>
      <color indexed="10"/>
      <name val="Algerian"/>
      <family val="5"/>
    </font>
    <font>
      <b/>
      <i/>
      <sz val="11"/>
      <color indexed="12"/>
      <name val="Algerian"/>
      <family val="5"/>
    </font>
    <font>
      <b/>
      <sz val="18"/>
      <name val="Antique Olive CompactPS"/>
      <family val="2"/>
    </font>
    <font>
      <b/>
      <sz val="16"/>
      <name val="Antique Olive CompactPS"/>
      <family val="2"/>
    </font>
    <font>
      <b/>
      <i/>
      <sz val="11"/>
      <color theme="9"/>
      <name val="Algerian"/>
      <family val="5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8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8" fillId="0" borderId="0" xfId="0" applyFont="1"/>
    <xf numFmtId="171" fontId="3" fillId="0" borderId="0" xfId="0" applyNumberFormat="1" applyFont="1"/>
    <xf numFmtId="183" fontId="3" fillId="0" borderId="0" xfId="0" applyNumberFormat="1" applyFont="1"/>
    <xf numFmtId="0" fontId="10" fillId="2" borderId="5" xfId="0" applyFont="1" applyFill="1" applyBorder="1"/>
    <xf numFmtId="0" fontId="4" fillId="0" borderId="7" xfId="0" applyFont="1" applyFill="1" applyBorder="1" applyProtection="1">
      <protection locked="0"/>
    </xf>
    <xf numFmtId="0" fontId="11" fillId="2" borderId="1" xfId="0" applyFont="1" applyFill="1" applyBorder="1"/>
    <xf numFmtId="0" fontId="10" fillId="2" borderId="3" xfId="0" applyFont="1" applyFill="1" applyBorder="1"/>
    <xf numFmtId="0" fontId="0" fillId="2" borderId="8" xfId="0" applyFill="1" applyBorder="1"/>
    <xf numFmtId="0" fontId="0" fillId="2" borderId="0" xfId="0" applyFill="1" applyBorder="1"/>
    <xf numFmtId="178" fontId="0" fillId="2" borderId="0" xfId="1" applyFont="1" applyFill="1" applyBorder="1"/>
    <xf numFmtId="181" fontId="0" fillId="2" borderId="12" xfId="0" applyNumberFormat="1" applyFill="1" applyBorder="1"/>
    <xf numFmtId="0" fontId="0" fillId="2" borderId="5" xfId="0" applyFill="1" applyBorder="1"/>
    <xf numFmtId="0" fontId="2" fillId="2" borderId="3" xfId="0" applyFont="1" applyFill="1" applyBorder="1"/>
    <xf numFmtId="178" fontId="2" fillId="2" borderId="3" xfId="0" applyNumberFormat="1" applyFont="1" applyFill="1" applyBorder="1"/>
    <xf numFmtId="181" fontId="2" fillId="2" borderId="4" xfId="0" applyNumberFormat="1" applyFont="1" applyFill="1" applyBorder="1"/>
    <xf numFmtId="0" fontId="13" fillId="2" borderId="3" xfId="0" applyFont="1" applyFill="1" applyBorder="1"/>
    <xf numFmtId="0" fontId="4" fillId="3" borderId="7" xfId="0" applyFont="1" applyFill="1" applyBorder="1" applyProtection="1">
      <protection locked="0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9" fillId="0" borderId="13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0" xfId="0" applyFont="1" applyFill="1" applyBorder="1"/>
    <xf numFmtId="16" fontId="3" fillId="4" borderId="0" xfId="0" applyNumberFormat="1" applyFont="1" applyFill="1" applyBorder="1"/>
    <xf numFmtId="178" fontId="7" fillId="4" borderId="0" xfId="1" applyFont="1" applyFill="1" applyBorder="1"/>
    <xf numFmtId="181" fontId="4" fillId="4" borderId="12" xfId="0" applyNumberFormat="1" applyFont="1" applyFill="1" applyBorder="1"/>
    <xf numFmtId="0" fontId="0" fillId="5" borderId="8" xfId="0" applyFill="1" applyBorder="1"/>
    <xf numFmtId="0" fontId="0" fillId="5" borderId="0" xfId="0" applyFill="1" applyBorder="1"/>
    <xf numFmtId="0" fontId="9" fillId="5" borderId="0" xfId="0" applyFont="1" applyFill="1" applyBorder="1"/>
    <xf numFmtId="0" fontId="9" fillId="5" borderId="12" xfId="0" applyFont="1" applyFill="1" applyBorder="1"/>
    <xf numFmtId="0" fontId="0" fillId="5" borderId="0" xfId="0" applyFill="1"/>
    <xf numFmtId="0" fontId="4" fillId="5" borderId="0" xfId="0" applyFont="1" applyFill="1" applyBorder="1" applyProtection="1">
      <protection locked="0"/>
    </xf>
    <xf numFmtId="2" fontId="3" fillId="5" borderId="0" xfId="0" applyNumberFormat="1" applyFont="1" applyFill="1" applyBorder="1"/>
    <xf numFmtId="178" fontId="7" fillId="5" borderId="0" xfId="1" applyFont="1" applyFill="1" applyBorder="1"/>
    <xf numFmtId="181" fontId="4" fillId="5" borderId="12" xfId="0" applyNumberFormat="1" applyFont="1" applyFill="1" applyBorder="1"/>
    <xf numFmtId="0" fontId="14" fillId="2" borderId="6" xfId="0" applyFont="1" applyFill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H27"/>
  <sheetViews>
    <sheetView showGridLines="0" tabSelected="1" workbookViewId="0">
      <selection activeCell="C12" sqref="C12"/>
    </sheetView>
  </sheetViews>
  <sheetFormatPr baseColWidth="10" defaultRowHeight="12.75"/>
  <cols>
    <col min="1" max="1" width="4.5703125" customWidth="1"/>
    <col min="2" max="2" width="79" customWidth="1"/>
    <col min="3" max="3" width="12.28515625" customWidth="1"/>
    <col min="5" max="5" width="12.42578125" bestFit="1" customWidth="1"/>
    <col min="6" max="6" width="16.5703125" bestFit="1" customWidth="1"/>
    <col min="7" max="7" width="20.7109375" bestFit="1" customWidth="1"/>
  </cols>
  <sheetData>
    <row r="1" spans="1:8" ht="23.25">
      <c r="A1" s="24" t="s">
        <v>25</v>
      </c>
      <c r="B1" s="25"/>
      <c r="C1" s="25"/>
      <c r="D1" s="25"/>
      <c r="E1" s="25"/>
      <c r="F1" s="25"/>
      <c r="G1" s="26"/>
    </row>
    <row r="2" spans="1:8" ht="15">
      <c r="A2" s="35"/>
      <c r="B2" s="36"/>
      <c r="C2" s="37" t="s">
        <v>9</v>
      </c>
      <c r="D2" s="37" t="s">
        <v>10</v>
      </c>
      <c r="E2" s="37" t="s">
        <v>0</v>
      </c>
      <c r="F2" s="37" t="s">
        <v>1</v>
      </c>
      <c r="G2" s="38" t="s">
        <v>3</v>
      </c>
      <c r="H2" s="6"/>
    </row>
    <row r="3" spans="1:8" ht="15.75">
      <c r="A3" s="35"/>
      <c r="B3" s="28" t="s">
        <v>15</v>
      </c>
      <c r="C3" s="9"/>
      <c r="D3" s="9"/>
      <c r="E3" s="32" t="s">
        <v>2</v>
      </c>
      <c r="F3" s="33">
        <v>4204</v>
      </c>
      <c r="G3" s="34">
        <f>F3*(C3+D3)/2</f>
        <v>0</v>
      </c>
      <c r="H3" s="7"/>
    </row>
    <row r="4" spans="1:8" ht="15.75">
      <c r="A4" s="35"/>
      <c r="B4" s="29" t="s">
        <v>6</v>
      </c>
      <c r="C4" s="9"/>
      <c r="D4" s="9"/>
      <c r="E4" s="32" t="s">
        <v>2</v>
      </c>
      <c r="F4" s="33">
        <v>1161</v>
      </c>
      <c r="G4" s="34">
        <f t="shared" ref="G4:G15" si="0">F4*(C4+D4)/2</f>
        <v>0</v>
      </c>
      <c r="H4" s="7"/>
    </row>
    <row r="5" spans="1:8" ht="15.75">
      <c r="A5" s="35"/>
      <c r="B5" s="28" t="s">
        <v>16</v>
      </c>
      <c r="C5" s="9"/>
      <c r="D5" s="9"/>
      <c r="E5" s="32" t="s">
        <v>2</v>
      </c>
      <c r="F5" s="33">
        <v>701</v>
      </c>
      <c r="G5" s="34">
        <f t="shared" si="0"/>
        <v>0</v>
      </c>
      <c r="H5" s="7"/>
    </row>
    <row r="6" spans="1:8" ht="15.75">
      <c r="A6" s="35"/>
      <c r="B6" s="29" t="s">
        <v>17</v>
      </c>
      <c r="C6" s="9"/>
      <c r="D6" s="9"/>
      <c r="E6" s="32" t="s">
        <v>2</v>
      </c>
      <c r="F6" s="33">
        <v>969</v>
      </c>
      <c r="G6" s="34">
        <f t="shared" si="0"/>
        <v>0</v>
      </c>
      <c r="H6" s="7"/>
    </row>
    <row r="7" spans="1:8" ht="15.75">
      <c r="A7" s="35"/>
      <c r="B7" s="29" t="s">
        <v>18</v>
      </c>
      <c r="C7" s="9"/>
      <c r="D7" s="21"/>
      <c r="E7" s="32" t="s">
        <v>2</v>
      </c>
      <c r="F7" s="33">
        <v>482</v>
      </c>
      <c r="G7" s="34">
        <f>F7*C7</f>
        <v>0</v>
      </c>
      <c r="H7" s="7"/>
    </row>
    <row r="8" spans="1:8" ht="15.75">
      <c r="A8" s="35"/>
      <c r="B8" s="29" t="s">
        <v>19</v>
      </c>
      <c r="C8" s="9"/>
      <c r="D8" s="9"/>
      <c r="E8" s="32" t="s">
        <v>2</v>
      </c>
      <c r="F8" s="33">
        <v>1386</v>
      </c>
      <c r="G8" s="34">
        <f t="shared" si="0"/>
        <v>0</v>
      </c>
      <c r="H8" s="7"/>
    </row>
    <row r="9" spans="1:8" ht="15.75">
      <c r="A9" s="35"/>
      <c r="B9" s="29" t="s">
        <v>20</v>
      </c>
      <c r="C9" s="9"/>
      <c r="D9" s="9"/>
      <c r="E9" s="32" t="s">
        <v>2</v>
      </c>
      <c r="F9" s="33">
        <v>12.2</v>
      </c>
      <c r="G9" s="34">
        <f t="shared" si="0"/>
        <v>0</v>
      </c>
      <c r="H9" s="6"/>
    </row>
    <row r="10" spans="1:8" ht="15.75">
      <c r="A10" s="35"/>
      <c r="B10" s="29" t="s">
        <v>21</v>
      </c>
      <c r="C10" s="9"/>
      <c r="D10" s="9"/>
      <c r="E10" s="32" t="s">
        <v>2</v>
      </c>
      <c r="F10" s="33">
        <v>1386</v>
      </c>
      <c r="G10" s="34">
        <f t="shared" si="0"/>
        <v>0</v>
      </c>
      <c r="H10" s="7"/>
    </row>
    <row r="11" spans="1:8" ht="15.75">
      <c r="A11" s="35"/>
      <c r="B11" s="29" t="s">
        <v>22</v>
      </c>
      <c r="C11" s="9"/>
      <c r="D11" s="9"/>
      <c r="E11" s="32" t="s">
        <v>2</v>
      </c>
      <c r="F11" s="33">
        <v>345</v>
      </c>
      <c r="G11" s="34">
        <f t="shared" si="0"/>
        <v>0</v>
      </c>
      <c r="H11" s="7"/>
    </row>
    <row r="12" spans="1:8" ht="15.75">
      <c r="A12" s="35"/>
      <c r="B12" s="29" t="s">
        <v>13</v>
      </c>
      <c r="C12" s="9"/>
      <c r="D12" s="9"/>
      <c r="E12" s="32" t="s">
        <v>2</v>
      </c>
      <c r="F12" s="33">
        <v>4.24</v>
      </c>
      <c r="G12" s="34">
        <f t="shared" si="0"/>
        <v>0</v>
      </c>
      <c r="H12" s="7"/>
    </row>
    <row r="13" spans="1:8" ht="15.75">
      <c r="A13" s="35"/>
      <c r="B13" s="29" t="s">
        <v>14</v>
      </c>
      <c r="C13" s="9"/>
      <c r="D13" s="9"/>
      <c r="E13" s="32" t="s">
        <v>2</v>
      </c>
      <c r="F13" s="33">
        <v>381</v>
      </c>
      <c r="G13" s="34">
        <f t="shared" si="0"/>
        <v>0</v>
      </c>
      <c r="H13" s="6"/>
    </row>
    <row r="14" spans="1:8" ht="15.75">
      <c r="A14" s="35"/>
      <c r="B14" s="30" t="s">
        <v>23</v>
      </c>
      <c r="C14" s="9"/>
      <c r="D14" s="9"/>
      <c r="E14" s="32" t="s">
        <v>2</v>
      </c>
      <c r="F14" s="33">
        <v>112</v>
      </c>
      <c r="G14" s="34">
        <f t="shared" si="0"/>
        <v>0</v>
      </c>
      <c r="H14" s="7"/>
    </row>
    <row r="15" spans="1:8" ht="15.75">
      <c r="A15" s="35"/>
      <c r="B15" s="30" t="s">
        <v>24</v>
      </c>
      <c r="C15" s="9"/>
      <c r="D15" s="9"/>
      <c r="E15" s="32" t="s">
        <v>2</v>
      </c>
      <c r="F15" s="33">
        <v>471</v>
      </c>
      <c r="G15" s="34">
        <f t="shared" si="0"/>
        <v>0</v>
      </c>
      <c r="H15" s="7"/>
    </row>
    <row r="16" spans="1:8" ht="15.75">
      <c r="A16" s="35"/>
      <c r="B16" s="31"/>
      <c r="C16" s="27" t="s">
        <v>12</v>
      </c>
      <c r="D16" s="27"/>
      <c r="E16" s="32"/>
      <c r="F16" s="33"/>
      <c r="G16" s="34"/>
      <c r="H16" s="7"/>
    </row>
    <row r="17" spans="1:8" ht="15.75">
      <c r="A17" s="35"/>
      <c r="B17" s="29" t="s">
        <v>11</v>
      </c>
      <c r="C17" s="21"/>
      <c r="D17" s="9"/>
      <c r="E17" s="32" t="s">
        <v>2</v>
      </c>
      <c r="F17" s="33">
        <v>47</v>
      </c>
      <c r="G17" s="34">
        <f>F17*D17</f>
        <v>0</v>
      </c>
      <c r="H17" s="7"/>
    </row>
    <row r="18" spans="1:8" ht="15.75">
      <c r="A18" s="35"/>
      <c r="B18" s="29"/>
      <c r="C18" s="21"/>
      <c r="D18" s="9"/>
      <c r="E18" s="32"/>
      <c r="F18" s="33"/>
      <c r="G18" s="34">
        <f>F18*D18</f>
        <v>0</v>
      </c>
      <c r="H18" s="7"/>
    </row>
    <row r="19" spans="1:8" ht="15.75">
      <c r="A19" s="35"/>
      <c r="B19" s="29" t="s">
        <v>7</v>
      </c>
      <c r="C19" s="21"/>
      <c r="D19" s="9"/>
      <c r="E19" s="32" t="s">
        <v>2</v>
      </c>
      <c r="F19" s="33">
        <v>0.51</v>
      </c>
      <c r="G19" s="34">
        <f>F19*D19</f>
        <v>0</v>
      </c>
      <c r="H19" s="7"/>
    </row>
    <row r="20" spans="1:8" ht="15.75">
      <c r="A20" s="35"/>
      <c r="B20" s="29" t="s">
        <v>8</v>
      </c>
      <c r="C20" s="21"/>
      <c r="D20" s="9"/>
      <c r="E20" s="32" t="s">
        <v>2</v>
      </c>
      <c r="F20" s="33">
        <v>2.02</v>
      </c>
      <c r="G20" s="34">
        <f>F20*D20</f>
        <v>0</v>
      </c>
      <c r="H20" s="7"/>
    </row>
    <row r="21" spans="1:8" ht="15.75">
      <c r="A21" s="35"/>
      <c r="B21" s="39"/>
      <c r="C21" s="40"/>
      <c r="D21" s="40"/>
      <c r="E21" s="41"/>
      <c r="F21" s="42"/>
      <c r="G21" s="43"/>
      <c r="H21" s="7"/>
    </row>
    <row r="22" spans="1:8">
      <c r="A22" s="12"/>
      <c r="B22" s="13"/>
      <c r="C22" s="13"/>
      <c r="D22" s="13"/>
      <c r="E22" s="13"/>
      <c r="F22" s="14"/>
      <c r="G22" s="15"/>
    </row>
    <row r="23" spans="1:8" ht="21" thickBot="1">
      <c r="A23" s="16"/>
      <c r="B23" s="20" t="s">
        <v>4</v>
      </c>
      <c r="C23" s="17"/>
      <c r="D23" s="17"/>
      <c r="E23" s="17"/>
      <c r="F23" s="18"/>
      <c r="G23" s="19">
        <f>IF((G3+G4+G5+G6+G7+G8+G9+G10+G11+G12+G13+G14+G15+G17+G18+G19+G20)&gt;87799,87800,G3+G4+G5+G6+G7+G8+G9+G10+G11+G12+G13+G14+G15+G17+G18+G19+G20)</f>
        <v>0</v>
      </c>
    </row>
    <row r="24" spans="1:8" ht="15.75">
      <c r="A24" s="22"/>
      <c r="B24" s="22"/>
      <c r="C24" s="44" t="str">
        <f>IF(G23=87800,"Tilskuddet er avgrenset til maksimal utbetaling","-")</f>
        <v>-</v>
      </c>
      <c r="D24" s="10"/>
      <c r="E24" s="1"/>
      <c r="F24" s="1"/>
      <c r="G24" s="2"/>
    </row>
    <row r="25" spans="1:8" ht="16.5" thickBot="1">
      <c r="A25" s="23"/>
      <c r="B25" s="23"/>
      <c r="C25" s="8" t="str">
        <f>IF(G23&lt;5000,"Oppfyller ikke minstekravet for utbetaling","-")</f>
        <v>Oppfyller ikke minstekravet for utbetaling</v>
      </c>
      <c r="D25" s="11"/>
      <c r="E25" s="3"/>
      <c r="F25" s="3"/>
      <c r="G25" s="4"/>
    </row>
    <row r="26" spans="1:8">
      <c r="A26" s="23"/>
      <c r="B26" s="23"/>
    </row>
    <row r="27" spans="1:8">
      <c r="A27" s="23"/>
      <c r="B27" s="23"/>
      <c r="E27" s="5" t="s">
        <v>26</v>
      </c>
      <c r="F27" s="5" t="s">
        <v>5</v>
      </c>
      <c r="G27" s="5"/>
    </row>
  </sheetData>
  <sheetProtection algorithmName="SHA-512" hashValue="7iyV2N1KskmbvPUP+4zRDAMBusJQItC56pUytdnC4IlV8/GUTRR8R2pOcZqygiBYKQQVSWH9eHctKF0gAA9wrQ==" saltValue="bS9/LiNVzIwk3NYwAaOhNQ==" spinCount="100000" sheet="1" objects="1" scenarios="1" selectLockedCells="1"/>
  <mergeCells count="3">
    <mergeCell ref="A24:B27"/>
    <mergeCell ref="A1:G1"/>
    <mergeCell ref="C16:D16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ignoredErrors>
    <ignoredError sqref="G7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Beregning av avløsertilskudd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Gjøvik Avløserlag og Maskinri</dc:creator>
  <cp:lastModifiedBy>Jens Klette</cp:lastModifiedBy>
  <dcterms:created xsi:type="dcterms:W3CDTF">2002-02-19T10:48:22Z</dcterms:created>
  <dcterms:modified xsi:type="dcterms:W3CDTF">2021-08-10T10:36:29Z</dcterms:modified>
</cp:coreProperties>
</file>