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9200" windowHeight="11475" activeTab="0"/>
  </bookViews>
  <sheets>
    <sheet name="Beregning av avløsertilskudd" sheetId="1" r:id="rId1"/>
  </sheets>
  <definedNames/>
  <calcPr fullCalcOnLoad="1"/>
</workbook>
</file>

<file path=xl/comments1.xml><?xml version="1.0" encoding="utf-8"?>
<comments xmlns="http://schemas.openxmlformats.org/spreadsheetml/2006/main">
  <authors>
    <author>Gj?vik Kommune</author>
  </authors>
  <commentList>
    <comment ref="A1" authorId="0">
      <text>
        <r>
          <rPr>
            <sz val="8"/>
            <rFont val="Tahoma"/>
            <family val="0"/>
          </rPr>
          <t xml:space="preserve">
Fyll ut antall dyr i tabellen og den vil regne ut ditt maksimale avløsertilskudd.
Dette vil være ditt grunnlag for maksimal dagsats vedr, tilskudd til avløsning ved sykdom mv.
5000 -   12000  xxx/dag
12001 - 18000  xxx/dag
18001 - 24000  xxxx/dag
24001 - 30000 xxxx/dag
           &gt;30000 xxxx/dag
(v. 100% sykmeldt)
Lønn, sykepenger og andre offentlige ytelser trekkes fra.</t>
        </r>
      </text>
    </comment>
  </commentList>
</comments>
</file>

<file path=xl/sharedStrings.xml><?xml version="1.0" encoding="utf-8"?>
<sst xmlns="http://schemas.openxmlformats.org/spreadsheetml/2006/main" count="42" uniqueCount="27">
  <si>
    <t>Intervall</t>
  </si>
  <si>
    <t>Sats i kr./dyr</t>
  </si>
  <si>
    <t>Alle dyr</t>
  </si>
  <si>
    <t>Sum</t>
  </si>
  <si>
    <t>Beregnet maksimalt avløsertilskudd:</t>
  </si>
  <si>
    <t>Jens Klette, Gjøvik Avløserlag</t>
  </si>
  <si>
    <t>Ammekyr</t>
  </si>
  <si>
    <t>Slaktekyllinger (186)</t>
  </si>
  <si>
    <t>Økologiske slaktekyllinger (840)</t>
  </si>
  <si>
    <t>Antall 1.mar</t>
  </si>
  <si>
    <t>Antall 1.okt</t>
  </si>
  <si>
    <t>Slaktegriser med slaktevekt på minst 34 kg (184)</t>
  </si>
  <si>
    <t>Slaktet i året</t>
  </si>
  <si>
    <t>Gås, kalkun, and, samt kylling og kalkun solgt som livdyr</t>
  </si>
  <si>
    <t>Revetisper</t>
  </si>
  <si>
    <t xml:space="preserve">Melkekyr </t>
  </si>
  <si>
    <t xml:space="preserve">Andre storfe </t>
  </si>
  <si>
    <t xml:space="preserve">Melkegeiter og melkesauer </t>
  </si>
  <si>
    <t xml:space="preserve">Sauer over 1 år  og ammegeiter </t>
  </si>
  <si>
    <t xml:space="preserve">Avlsgriser </t>
  </si>
  <si>
    <t xml:space="preserve">Verpehøner og avlsdyr av ender, kalkuner og gjess </t>
  </si>
  <si>
    <t xml:space="preserve">Hester, alle dyr </t>
  </si>
  <si>
    <t xml:space="preserve">Avlskaniner </t>
  </si>
  <si>
    <t xml:space="preserve">Minktisper </t>
  </si>
  <si>
    <t xml:space="preserve">Hjort </t>
  </si>
  <si>
    <t>Beregning av avløsertilskudd 2020</t>
  </si>
  <si>
    <t>Rev.24/8.2020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</si>
</sst>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_ &quot;kr&quot;\ * #,##0.0_ ;_ &quot;kr&quot;\ * \-#,##0.0_ ;_ &quot;kr&quot;\ * &quot;-&quot;??_ ;_ @_ "/>
    <numFmt numFmtId="181" formatCode="_ &quot;kr&quot;\ * #,##0_ ;_ &quot;kr&quot;\ * \-#,##0_ ;_ &quot;kr&quot;\ * &quot;-&quot;??_ ;_ @_ "/>
    <numFmt numFmtId="182" formatCode="_(* #,##0.0_);_(* \(#,##0.0\);_(* &quot;-&quot;??_);_(@_)"/>
    <numFmt numFmtId="183" formatCode="_(* #,##0_);_(* \(#,##0\);_(* &quot;-&quot;??_);_(@_)"/>
    <numFmt numFmtId="184" formatCode="_ * #,##0_ ;_ * \-#,##0_ ;_ * &quot;-&quot;??_ ;_ @_ "/>
  </numFmts>
  <fonts count="48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1"/>
      <color indexed="10"/>
      <name val="Algerian"/>
      <family val="5"/>
    </font>
    <font>
      <b/>
      <i/>
      <sz val="11"/>
      <color indexed="12"/>
      <name val="Algerian"/>
      <family val="5"/>
    </font>
    <font>
      <b/>
      <sz val="18"/>
      <name val="Antique Olive CompactPS"/>
      <family val="2"/>
    </font>
    <font>
      <b/>
      <sz val="16"/>
      <name val="Antique Olive CompactP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9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0" fillId="0" borderId="0" applyFont="0" applyFill="0" applyBorder="0" applyAlignment="0" applyProtection="0"/>
    <xf numFmtId="0" fontId="44" fillId="20" borderId="9" applyNumberFormat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7" fillId="0" borderId="0" xfId="0" applyFont="1" applyAlignment="1">
      <alignment/>
    </xf>
    <xf numFmtId="171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9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3" fillId="0" borderId="16" xfId="0" applyFont="1" applyFill="1" applyBorder="1" applyAlignment="1" applyProtection="1">
      <alignment/>
      <protection locked="0"/>
    </xf>
    <xf numFmtId="0" fontId="0" fillId="34" borderId="17" xfId="0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Border="1" applyAlignment="1" applyProtection="1">
      <alignment/>
      <protection locked="0"/>
    </xf>
    <xf numFmtId="16" fontId="2" fillId="34" borderId="0" xfId="0" applyNumberFormat="1" applyFont="1" applyFill="1" applyBorder="1" applyAlignment="1">
      <alignment/>
    </xf>
    <xf numFmtId="178" fontId="6" fillId="34" borderId="0" xfId="58" applyFont="1" applyFill="1" applyBorder="1" applyAlignment="1">
      <alignment/>
    </xf>
    <xf numFmtId="181" fontId="3" fillId="34" borderId="21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78" fontId="0" fillId="33" borderId="0" xfId="58" applyFont="1" applyFill="1" applyBorder="1" applyAlignment="1">
      <alignment/>
    </xf>
    <xf numFmtId="181" fontId="0" fillId="33" borderId="2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2" xfId="0" applyFont="1" applyFill="1" applyBorder="1" applyAlignment="1">
      <alignment/>
    </xf>
    <xf numFmtId="178" fontId="1" fillId="33" borderId="12" xfId="0" applyNumberFormat="1" applyFont="1" applyFill="1" applyBorder="1" applyAlignment="1">
      <alignment/>
    </xf>
    <xf numFmtId="181" fontId="1" fillId="33" borderId="13" xfId="0" applyNumberFormat="1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3" fillId="35" borderId="16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33" borderId="1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8" fillId="0" borderId="22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H27"/>
  <sheetViews>
    <sheetView showGridLines="0" tabSelected="1" zoomScalePageLayoutView="0" workbookViewId="0" topLeftCell="A1">
      <selection activeCell="C3" sqref="C3"/>
    </sheetView>
  </sheetViews>
  <sheetFormatPr defaultColWidth="11.421875" defaultRowHeight="12.75"/>
  <cols>
    <col min="1" max="1" width="4.57421875" style="0" customWidth="1"/>
    <col min="2" max="2" width="79.00390625" style="0" customWidth="1"/>
    <col min="3" max="3" width="12.28125" style="0" customWidth="1"/>
    <col min="5" max="5" width="12.421875" style="0" bestFit="1" customWidth="1"/>
    <col min="6" max="6" width="16.57421875" style="0" bestFit="1" customWidth="1"/>
    <col min="7" max="7" width="20.7109375" style="0" bestFit="1" customWidth="1"/>
  </cols>
  <sheetData>
    <row r="1" spans="1:7" ht="23.25">
      <c r="A1" s="38" t="s">
        <v>25</v>
      </c>
      <c r="B1" s="39"/>
      <c r="C1" s="39"/>
      <c r="D1" s="39"/>
      <c r="E1" s="39"/>
      <c r="F1" s="39"/>
      <c r="G1" s="40"/>
    </row>
    <row r="2" spans="1:8" ht="15">
      <c r="A2" s="23"/>
      <c r="B2" s="24"/>
      <c r="C2" s="25" t="s">
        <v>9</v>
      </c>
      <c r="D2" s="25" t="s">
        <v>10</v>
      </c>
      <c r="E2" s="25" t="s">
        <v>0</v>
      </c>
      <c r="F2" s="25" t="s">
        <v>1</v>
      </c>
      <c r="G2" s="26" t="s">
        <v>3</v>
      </c>
      <c r="H2" s="6"/>
    </row>
    <row r="3" spans="1:8" ht="15.75">
      <c r="A3" s="11"/>
      <c r="B3" s="12" t="s">
        <v>15</v>
      </c>
      <c r="C3" s="10"/>
      <c r="D3" s="10"/>
      <c r="E3" s="17" t="s">
        <v>2</v>
      </c>
      <c r="F3" s="18">
        <v>41109</v>
      </c>
      <c r="G3" s="19">
        <f>F3*(C3+D3)/2</f>
        <v>0</v>
      </c>
      <c r="H3" s="7"/>
    </row>
    <row r="4" spans="1:8" ht="15.75">
      <c r="A4" s="11"/>
      <c r="B4" s="13" t="s">
        <v>6</v>
      </c>
      <c r="C4" s="10"/>
      <c r="D4" s="10"/>
      <c r="E4" s="17" t="s">
        <v>2</v>
      </c>
      <c r="F4" s="18">
        <v>1134</v>
      </c>
      <c r="G4" s="19">
        <f aca="true" t="shared" si="0" ref="G4:G15">F4*(C4+D4)/2</f>
        <v>0</v>
      </c>
      <c r="H4" s="7"/>
    </row>
    <row r="5" spans="1:8" ht="15.75">
      <c r="A5" s="11"/>
      <c r="B5" s="12" t="s">
        <v>16</v>
      </c>
      <c r="C5" s="10"/>
      <c r="D5" s="10"/>
      <c r="E5" s="17" t="s">
        <v>2</v>
      </c>
      <c r="F5" s="18">
        <v>685</v>
      </c>
      <c r="G5" s="19">
        <f t="shared" si="0"/>
        <v>0</v>
      </c>
      <c r="H5" s="7"/>
    </row>
    <row r="6" spans="1:8" ht="15.75">
      <c r="A6" s="11"/>
      <c r="B6" s="13" t="s">
        <v>17</v>
      </c>
      <c r="C6" s="10"/>
      <c r="D6" s="10"/>
      <c r="E6" s="17" t="s">
        <v>2</v>
      </c>
      <c r="F6" s="18">
        <v>947</v>
      </c>
      <c r="G6" s="19">
        <f t="shared" si="0"/>
        <v>0</v>
      </c>
      <c r="H6" s="7"/>
    </row>
    <row r="7" spans="1:8" ht="15.75">
      <c r="A7" s="11"/>
      <c r="B7" s="13" t="s">
        <v>18</v>
      </c>
      <c r="C7" s="10"/>
      <c r="D7" s="34"/>
      <c r="E7" s="17" t="s">
        <v>2</v>
      </c>
      <c r="F7" s="18">
        <v>471</v>
      </c>
      <c r="G7" s="19">
        <f>F7*C7</f>
        <v>0</v>
      </c>
      <c r="H7" s="7"/>
    </row>
    <row r="8" spans="1:8" ht="15.75">
      <c r="A8" s="11"/>
      <c r="B8" s="13" t="s">
        <v>19</v>
      </c>
      <c r="C8" s="10"/>
      <c r="D8" s="10"/>
      <c r="E8" s="17" t="s">
        <v>2</v>
      </c>
      <c r="F8" s="18">
        <v>1354</v>
      </c>
      <c r="G8" s="19">
        <f t="shared" si="0"/>
        <v>0</v>
      </c>
      <c r="H8" s="7"/>
    </row>
    <row r="9" spans="1:8" ht="15.75">
      <c r="A9" s="11"/>
      <c r="B9" s="13" t="s">
        <v>20</v>
      </c>
      <c r="C9" s="10"/>
      <c r="D9" s="10"/>
      <c r="E9" s="17" t="s">
        <v>2</v>
      </c>
      <c r="F9" s="18">
        <v>11.9</v>
      </c>
      <c r="G9" s="19">
        <f t="shared" si="0"/>
        <v>0</v>
      </c>
      <c r="H9" s="6"/>
    </row>
    <row r="10" spans="1:8" ht="15.75">
      <c r="A10" s="11"/>
      <c r="B10" s="13" t="s">
        <v>21</v>
      </c>
      <c r="C10" s="10"/>
      <c r="D10" s="10"/>
      <c r="E10" s="17" t="s">
        <v>2</v>
      </c>
      <c r="F10" s="18">
        <v>1354</v>
      </c>
      <c r="G10" s="19">
        <f t="shared" si="0"/>
        <v>0</v>
      </c>
      <c r="H10" s="7"/>
    </row>
    <row r="11" spans="1:8" ht="15.75">
      <c r="A11" s="11"/>
      <c r="B11" s="13" t="s">
        <v>22</v>
      </c>
      <c r="C11" s="10"/>
      <c r="D11" s="10"/>
      <c r="E11" s="17" t="s">
        <v>2</v>
      </c>
      <c r="F11" s="18">
        <v>337</v>
      </c>
      <c r="G11" s="19">
        <f t="shared" si="0"/>
        <v>0</v>
      </c>
      <c r="H11" s="7"/>
    </row>
    <row r="12" spans="1:8" ht="15.75">
      <c r="A12" s="11"/>
      <c r="B12" s="13" t="s">
        <v>13</v>
      </c>
      <c r="C12" s="10"/>
      <c r="D12" s="10"/>
      <c r="E12" s="17" t="s">
        <v>2</v>
      </c>
      <c r="F12" s="18">
        <v>4.14</v>
      </c>
      <c r="G12" s="19">
        <f t="shared" si="0"/>
        <v>0</v>
      </c>
      <c r="H12" s="7"/>
    </row>
    <row r="13" spans="1:8" ht="15.75">
      <c r="A13" s="11"/>
      <c r="B13" s="13" t="s">
        <v>14</v>
      </c>
      <c r="C13" s="10"/>
      <c r="D13" s="10"/>
      <c r="E13" s="17" t="s">
        <v>2</v>
      </c>
      <c r="F13" s="18">
        <v>372</v>
      </c>
      <c r="G13" s="19">
        <f t="shared" si="0"/>
        <v>0</v>
      </c>
      <c r="H13" s="6"/>
    </row>
    <row r="14" spans="1:8" ht="15.75">
      <c r="A14" s="11"/>
      <c r="B14" s="14" t="s">
        <v>23</v>
      </c>
      <c r="C14" s="10"/>
      <c r="D14" s="10"/>
      <c r="E14" s="17" t="s">
        <v>2</v>
      </c>
      <c r="F14" s="18">
        <v>109</v>
      </c>
      <c r="G14" s="19">
        <f t="shared" si="0"/>
        <v>0</v>
      </c>
      <c r="H14" s="7"/>
    </row>
    <row r="15" spans="1:8" ht="15.75">
      <c r="A15" s="11"/>
      <c r="B15" s="14" t="s">
        <v>24</v>
      </c>
      <c r="C15" s="10"/>
      <c r="D15" s="10"/>
      <c r="E15" s="17" t="s">
        <v>2</v>
      </c>
      <c r="F15" s="18">
        <v>461</v>
      </c>
      <c r="G15" s="19">
        <f t="shared" si="0"/>
        <v>0</v>
      </c>
      <c r="H15" s="7"/>
    </row>
    <row r="16" spans="1:8" ht="15.75">
      <c r="A16" s="11"/>
      <c r="B16" s="35"/>
      <c r="C16" s="41" t="s">
        <v>12</v>
      </c>
      <c r="D16" s="41"/>
      <c r="E16" s="17"/>
      <c r="F16" s="18"/>
      <c r="G16" s="19"/>
      <c r="H16" s="7"/>
    </row>
    <row r="17" spans="1:8" ht="15.75">
      <c r="A17" s="11"/>
      <c r="B17" s="13" t="s">
        <v>11</v>
      </c>
      <c r="C17" s="34"/>
      <c r="D17" s="10"/>
      <c r="E17" s="17" t="s">
        <v>2</v>
      </c>
      <c r="F17" s="18">
        <v>46</v>
      </c>
      <c r="G17" s="19">
        <f>F17*D17</f>
        <v>0</v>
      </c>
      <c r="H17" s="7"/>
    </row>
    <row r="18" spans="1:8" ht="15.75">
      <c r="A18" s="11"/>
      <c r="B18" s="13"/>
      <c r="C18" s="34"/>
      <c r="D18" s="10"/>
      <c r="E18" s="17"/>
      <c r="F18" s="18"/>
      <c r="G18" s="19">
        <f>F18*D18</f>
        <v>0</v>
      </c>
      <c r="H18" s="7"/>
    </row>
    <row r="19" spans="1:8" ht="15.75">
      <c r="A19" s="11"/>
      <c r="B19" s="13" t="s">
        <v>7</v>
      </c>
      <c r="C19" s="34"/>
      <c r="D19" s="10"/>
      <c r="E19" s="17" t="s">
        <v>2</v>
      </c>
      <c r="F19" s="18">
        <v>0.51</v>
      </c>
      <c r="G19" s="19">
        <f>F19*D19</f>
        <v>0</v>
      </c>
      <c r="H19" s="7"/>
    </row>
    <row r="20" spans="1:8" ht="15.75">
      <c r="A20" s="11"/>
      <c r="B20" s="13" t="s">
        <v>8</v>
      </c>
      <c r="C20" s="34"/>
      <c r="D20" s="10"/>
      <c r="E20" s="17" t="s">
        <v>2</v>
      </c>
      <c r="F20" s="18">
        <v>1.97</v>
      </c>
      <c r="G20" s="19">
        <f>F20*D20</f>
        <v>0</v>
      </c>
      <c r="H20" s="7"/>
    </row>
    <row r="21" spans="1:8" ht="15.75">
      <c r="A21" s="11"/>
      <c r="B21" s="15"/>
      <c r="C21" s="16"/>
      <c r="D21" s="16"/>
      <c r="E21" s="20"/>
      <c r="F21" s="18"/>
      <c r="G21" s="19"/>
      <c r="H21" s="7"/>
    </row>
    <row r="22" spans="1:7" ht="12.75">
      <c r="A22" s="23"/>
      <c r="B22" s="24"/>
      <c r="C22" s="24"/>
      <c r="D22" s="24"/>
      <c r="E22" s="24"/>
      <c r="F22" s="27"/>
      <c r="G22" s="28"/>
    </row>
    <row r="23" spans="1:7" ht="21" thickBot="1">
      <c r="A23" s="29"/>
      <c r="B23" s="33" t="s">
        <v>4</v>
      </c>
      <c r="C23" s="30"/>
      <c r="D23" s="30"/>
      <c r="E23" s="30"/>
      <c r="F23" s="31"/>
      <c r="G23" s="32">
        <f>IF((G3+G4+G5+G6+G7+G8+G9+G10+G11+G12+G13+G14+G15+G17+G18+G19+G20)&gt;85799,85800,G3+G4+G5+G6+G7+G8+G9+G10+G11+G12+G13+G14+G15+G17+G18+G19+G20)</f>
        <v>0</v>
      </c>
    </row>
    <row r="24" spans="1:7" ht="15.75">
      <c r="A24" s="36"/>
      <c r="B24" s="36"/>
      <c r="C24" s="9" t="str">
        <f>IF(G23=85800,"Tilskuddet er avgrenset til maksimal utbetaling","-")</f>
        <v>-</v>
      </c>
      <c r="D24" s="21"/>
      <c r="E24" s="1"/>
      <c r="F24" s="1"/>
      <c r="G24" s="2"/>
    </row>
    <row r="25" spans="1:7" ht="16.5" thickBot="1">
      <c r="A25" s="37"/>
      <c r="B25" s="37"/>
      <c r="C25" s="8" t="str">
        <f>IF(G23&lt;5000,"Oppfyller ikke minstekravet for utbetaling","-")</f>
        <v>Oppfyller ikke minstekravet for utbetaling</v>
      </c>
      <c r="D25" s="22"/>
      <c r="E25" s="3"/>
      <c r="F25" s="3"/>
      <c r="G25" s="4"/>
    </row>
    <row r="26" spans="1:2" ht="12.75">
      <c r="A26" s="37"/>
      <c r="B26" s="37"/>
    </row>
    <row r="27" spans="1:7" ht="12.75">
      <c r="A27" s="37"/>
      <c r="B27" s="37"/>
      <c r="E27" s="5" t="s">
        <v>26</v>
      </c>
      <c r="F27" s="5" t="s">
        <v>5</v>
      </c>
      <c r="G27" s="5"/>
    </row>
  </sheetData>
  <sheetProtection password="CB4F" sheet="1" objects="1" scenarios="1" selectLockedCells="1"/>
  <mergeCells count="3">
    <mergeCell ref="A24:B27"/>
    <mergeCell ref="A1:G1"/>
    <mergeCell ref="C16:D16"/>
  </mergeCells>
  <printOptions/>
  <pageMargins left="0.75" right="0.75" top="1" bottom="1" header="0.5" footer="0.5"/>
  <pageSetup horizontalDpi="300" verticalDpi="300" orientation="portrait" paperSize="9" r:id="rId3"/>
  <ignoredErrors>
    <ignoredError sqref="G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Gjøvik Avløserlag og Maskinri</dc:creator>
  <cp:keywords/>
  <dc:description/>
  <cp:lastModifiedBy>Jens Klette</cp:lastModifiedBy>
  <dcterms:created xsi:type="dcterms:W3CDTF">2002-02-19T10:48:22Z</dcterms:created>
  <dcterms:modified xsi:type="dcterms:W3CDTF">2020-08-24T11:24:06Z</dcterms:modified>
  <cp:category/>
  <cp:version/>
  <cp:contentType/>
  <cp:contentStatus/>
</cp:coreProperties>
</file>